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シート1" sheetId="1" r:id="rId4"/>
  </sheets>
  <definedNames/>
  <calcPr/>
</workbook>
</file>

<file path=xl/sharedStrings.xml><?xml version="1.0" encoding="utf-8"?>
<sst xmlns="http://schemas.openxmlformats.org/spreadsheetml/2006/main" count="9" uniqueCount="9">
  <si>
    <t>i</t>
  </si>
  <si>
    <t>2^i</t>
  </si>
  <si>
    <t>φi</t>
  </si>
  <si>
    <t>X</t>
  </si>
  <si>
    <t>Y</t>
  </si>
  <si>
    <t>θ</t>
  </si>
  <si>
    <t>誤差</t>
  </si>
  <si>
    <t>初期値</t>
  </si>
  <si>
    <t>ANS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</si>
</sst>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164" xfId="0" applyFont="1" applyNumberFormat="1"/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X、Y、誤差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'シート1'!$E$1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'シート1'!$B$2:$B$14</c:f>
            </c:strRef>
          </c:cat>
          <c:val>
            <c:numRef>
              <c:f>'シート1'!$E$2:$E$14</c:f>
              <c:numCache/>
            </c:numRef>
          </c:val>
          <c:smooth val="0"/>
        </c:ser>
        <c:ser>
          <c:idx val="1"/>
          <c:order val="1"/>
          <c:tx>
            <c:strRef>
              <c:f>'シート1'!$F$1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'シート1'!$B$2:$B$14</c:f>
            </c:strRef>
          </c:cat>
          <c:val>
            <c:numRef>
              <c:f>'シート1'!$F$2:$F$14</c:f>
              <c:numCache/>
            </c:numRef>
          </c:val>
          <c:smooth val="0"/>
        </c:ser>
        <c:axId val="1825721095"/>
        <c:axId val="978394248"/>
      </c:lineChart>
      <c:catAx>
        <c:axId val="18257210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i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78394248"/>
      </c:catAx>
      <c:valAx>
        <c:axId val="9783942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25721095"/>
      </c:valAx>
      <c:lineChart>
        <c:varyColors val="0"/>
        <c:ser>
          <c:idx val="2"/>
          <c:order val="2"/>
          <c:tx>
            <c:strRef>
              <c:f>'シート1'!$H$1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'シート1'!$B$2:$B$14</c:f>
            </c:strRef>
          </c:cat>
          <c:val>
            <c:numRef>
              <c:f>'シート1'!$H$2:$H$14</c:f>
              <c:numCache/>
            </c:numRef>
          </c:val>
          <c:smooth val="0"/>
        </c:ser>
        <c:axId val="57052839"/>
        <c:axId val="1946533923"/>
      </c:lineChart>
      <c:catAx>
        <c:axId val="5705283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46533923"/>
      </c:catAx>
      <c:valAx>
        <c:axId val="1946533923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7052839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66675</xdr:colOff>
      <xdr:row>3</xdr:row>
      <xdr:rowOff>161925</xdr:rowOff>
    </xdr:from>
    <xdr:ext cx="5715000" cy="3533775"/>
    <xdr:graphicFrame>
      <xdr:nvGraphicFramePr>
        <xdr:cNvPr id="1" name="Chart 1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>
      <c r="A2" s="1" t="s">
        <v>7</v>
      </c>
      <c r="B2" s="1">
        <v>0.0</v>
      </c>
      <c r="C2" s="2">
        <f t="shared" ref="C2:C14" si="1">2^B2</f>
        <v>1</v>
      </c>
      <c r="D2" s="3">
        <f t="shared" ref="D2:D14" si="2">ATAN(2^-B2)</f>
        <v>0.7853981634</v>
      </c>
      <c r="E2" s="4">
        <v>0.6</v>
      </c>
      <c r="F2" s="4">
        <v>0.8</v>
      </c>
      <c r="G2" s="4">
        <v>0.0</v>
      </c>
      <c r="H2" s="3">
        <f t="shared" ref="H2:H14" si="3">G2-$K$2</f>
        <v>-0.927295218</v>
      </c>
      <c r="J2" s="1" t="s">
        <v>8</v>
      </c>
      <c r="K2" s="2">
        <f>ATAN2(E2,F2)</f>
        <v>0.927295218</v>
      </c>
    </row>
    <row r="3">
      <c r="B3" s="1">
        <v>1.0</v>
      </c>
      <c r="C3" s="2">
        <f t="shared" si="1"/>
        <v>2</v>
      </c>
      <c r="D3" s="3">
        <f t="shared" si="2"/>
        <v>0.463647609</v>
      </c>
      <c r="E3" s="3">
        <f t="shared" ref="E3:E14" si="4">IF(F2&gt;=0, E2+F2/C3, E2-F2/C3)</f>
        <v>1</v>
      </c>
      <c r="F3" s="3">
        <f t="shared" ref="F3:F14" si="5">IF(F2&gt;=0, F2-E2/C3, F2+E2/C3)</f>
        <v>0.5</v>
      </c>
      <c r="G3" s="3">
        <f t="shared" ref="G3:G14" si="6">IF(F2&gt;=0, G2+D3, G2-D3)</f>
        <v>0.463647609</v>
      </c>
      <c r="H3" s="3">
        <f t="shared" si="3"/>
        <v>-0.463647609</v>
      </c>
    </row>
    <row r="4">
      <c r="B4" s="1">
        <v>2.0</v>
      </c>
      <c r="C4" s="2">
        <f t="shared" si="1"/>
        <v>4</v>
      </c>
      <c r="D4" s="3">
        <f t="shared" si="2"/>
        <v>0.2449786631</v>
      </c>
      <c r="E4" s="3">
        <f t="shared" si="4"/>
        <v>1.125</v>
      </c>
      <c r="F4" s="3">
        <f t="shared" si="5"/>
        <v>0.25</v>
      </c>
      <c r="G4" s="3">
        <f t="shared" si="6"/>
        <v>0.7086262721</v>
      </c>
      <c r="H4" s="3">
        <f t="shared" si="3"/>
        <v>-0.2186689459</v>
      </c>
    </row>
    <row r="5">
      <c r="B5" s="1">
        <v>3.0</v>
      </c>
      <c r="C5" s="2">
        <f t="shared" si="1"/>
        <v>8</v>
      </c>
      <c r="D5" s="3">
        <f t="shared" si="2"/>
        <v>0.1243549945</v>
      </c>
      <c r="E5" s="3">
        <f t="shared" si="4"/>
        <v>1.15625</v>
      </c>
      <c r="F5" s="3">
        <f t="shared" si="5"/>
        <v>0.109375</v>
      </c>
      <c r="G5" s="3">
        <f t="shared" si="6"/>
        <v>0.8329812667</v>
      </c>
      <c r="H5" s="3">
        <f t="shared" si="3"/>
        <v>-0.09431395133</v>
      </c>
    </row>
    <row r="6">
      <c r="B6" s="1">
        <v>4.0</v>
      </c>
      <c r="C6" s="2">
        <f t="shared" si="1"/>
        <v>16</v>
      </c>
      <c r="D6" s="3">
        <f t="shared" si="2"/>
        <v>0.06241881</v>
      </c>
      <c r="E6" s="3">
        <f t="shared" si="4"/>
        <v>1.163085938</v>
      </c>
      <c r="F6" s="3">
        <f t="shared" si="5"/>
        <v>0.037109375</v>
      </c>
      <c r="G6" s="3">
        <f t="shared" si="6"/>
        <v>0.8954000767</v>
      </c>
      <c r="H6" s="3">
        <f t="shared" si="3"/>
        <v>-0.03189514133</v>
      </c>
    </row>
    <row r="7">
      <c r="B7" s="1">
        <v>5.0</v>
      </c>
      <c r="C7" s="2">
        <f t="shared" si="1"/>
        <v>32</v>
      </c>
      <c r="D7" s="3">
        <f t="shared" si="2"/>
        <v>0.03123983343</v>
      </c>
      <c r="E7" s="3">
        <f t="shared" si="4"/>
        <v>1.164245605</v>
      </c>
      <c r="F7" s="3">
        <f t="shared" si="5"/>
        <v>0.0007629394531</v>
      </c>
      <c r="G7" s="3">
        <f t="shared" si="6"/>
        <v>0.9266399101</v>
      </c>
      <c r="H7" s="3">
        <f t="shared" si="3"/>
        <v>-0.000655307901</v>
      </c>
    </row>
    <row r="8">
      <c r="B8" s="1">
        <v>6.0</v>
      </c>
      <c r="C8" s="2">
        <f t="shared" si="1"/>
        <v>64</v>
      </c>
      <c r="D8" s="3">
        <f t="shared" si="2"/>
        <v>0.01562372862</v>
      </c>
      <c r="E8" s="3">
        <f t="shared" si="4"/>
        <v>1.164257526</v>
      </c>
      <c r="F8" s="3">
        <f t="shared" si="5"/>
        <v>-0.01742839813</v>
      </c>
      <c r="G8" s="3">
        <f t="shared" si="6"/>
        <v>0.9422636387</v>
      </c>
      <c r="H8" s="3">
        <f t="shared" si="3"/>
        <v>0.01496842072</v>
      </c>
    </row>
    <row r="9">
      <c r="B9" s="1">
        <v>7.0</v>
      </c>
      <c r="C9" s="2">
        <f t="shared" si="1"/>
        <v>128</v>
      </c>
      <c r="D9" s="3">
        <f t="shared" si="2"/>
        <v>0.00781234106</v>
      </c>
      <c r="E9" s="3">
        <f t="shared" si="4"/>
        <v>1.164393686</v>
      </c>
      <c r="F9" s="3">
        <f t="shared" si="5"/>
        <v>-0.008332636207</v>
      </c>
      <c r="G9" s="3">
        <f t="shared" si="6"/>
        <v>0.9344512977</v>
      </c>
      <c r="H9" s="3">
        <f t="shared" si="3"/>
        <v>0.007156079659</v>
      </c>
    </row>
    <row r="10">
      <c r="B10" s="1">
        <v>8.0</v>
      </c>
      <c r="C10" s="2">
        <f t="shared" si="1"/>
        <v>256</v>
      </c>
      <c r="D10" s="3">
        <f t="shared" si="2"/>
        <v>0.003906230132</v>
      </c>
      <c r="E10" s="3">
        <f t="shared" si="4"/>
        <v>1.164426235</v>
      </c>
      <c r="F10" s="3">
        <f t="shared" si="5"/>
        <v>-0.003784223372</v>
      </c>
      <c r="G10" s="3">
        <f t="shared" si="6"/>
        <v>0.9305450675</v>
      </c>
      <c r="H10" s="3">
        <f t="shared" si="3"/>
        <v>0.003249849527</v>
      </c>
    </row>
    <row r="11">
      <c r="B11" s="1">
        <v>9.0</v>
      </c>
      <c r="C11" s="2">
        <f t="shared" si="1"/>
        <v>512</v>
      </c>
      <c r="D11" s="3">
        <f t="shared" si="2"/>
        <v>0.001953122516</v>
      </c>
      <c r="E11" s="3">
        <f t="shared" si="4"/>
        <v>1.164433626</v>
      </c>
      <c r="F11" s="3">
        <f t="shared" si="5"/>
        <v>-0.001509953382</v>
      </c>
      <c r="G11" s="3">
        <f t="shared" si="6"/>
        <v>0.928591945</v>
      </c>
      <c r="H11" s="3">
        <f t="shared" si="3"/>
        <v>0.001296727011</v>
      </c>
    </row>
    <row r="12">
      <c r="B12" s="1">
        <v>10.0</v>
      </c>
      <c r="C12" s="2">
        <f t="shared" si="1"/>
        <v>1024</v>
      </c>
      <c r="D12" s="3">
        <f t="shared" si="2"/>
        <v>0.0009765621896</v>
      </c>
      <c r="E12" s="3">
        <f t="shared" si="4"/>
        <v>1.164435101</v>
      </c>
      <c r="F12" s="3">
        <f t="shared" si="5"/>
        <v>-0.0003728111688</v>
      </c>
      <c r="G12" s="3">
        <f t="shared" si="6"/>
        <v>0.9276153828</v>
      </c>
      <c r="H12" s="3">
        <f t="shared" si="3"/>
        <v>0.0003201648214</v>
      </c>
    </row>
    <row r="13">
      <c r="B13" s="1">
        <v>11.0</v>
      </c>
      <c r="C13" s="2">
        <f t="shared" si="1"/>
        <v>2048</v>
      </c>
      <c r="D13" s="3">
        <f t="shared" si="2"/>
        <v>0.0004882812112</v>
      </c>
      <c r="E13" s="3">
        <f t="shared" si="4"/>
        <v>1.164435283</v>
      </c>
      <c r="F13" s="3">
        <f t="shared" si="5"/>
        <v>0.0001957606577</v>
      </c>
      <c r="G13" s="3">
        <f t="shared" si="6"/>
        <v>0.9271271016</v>
      </c>
      <c r="H13" s="3">
        <f t="shared" si="3"/>
        <v>-0.0001681163898</v>
      </c>
    </row>
    <row r="14">
      <c r="B14" s="1">
        <v>12.0</v>
      </c>
      <c r="C14" s="2">
        <f t="shared" si="1"/>
        <v>4096</v>
      </c>
      <c r="D14" s="3">
        <f t="shared" si="2"/>
        <v>0.0002441406201</v>
      </c>
      <c r="E14" s="3">
        <f t="shared" si="4"/>
        <v>1.164435331</v>
      </c>
      <c r="F14" s="3">
        <f t="shared" si="5"/>
        <v>-0.00008852529999</v>
      </c>
      <c r="G14" s="3">
        <f t="shared" si="6"/>
        <v>0.9273712422</v>
      </c>
      <c r="H14" s="3">
        <f t="shared" si="3"/>
        <v>0.00007602423037</v>
      </c>
    </row>
    <row r="15">
      <c r="D15" s="3"/>
      <c r="E15" s="3"/>
      <c r="F15" s="3"/>
      <c r="G15" s="3"/>
    </row>
    <row r="16">
      <c r="D16" s="3"/>
      <c r="E16" s="3"/>
      <c r="F16" s="3"/>
      <c r="G16" s="3"/>
    </row>
    <row r="17">
      <c r="D17" s="3"/>
      <c r="E17" s="3"/>
      <c r="F17" s="3"/>
      <c r="G17" s="3"/>
    </row>
    <row r="18">
      <c r="D18" s="3"/>
      <c r="E18" s="3"/>
      <c r="F18" s="3"/>
      <c r="G18" s="3"/>
    </row>
    <row r="19">
      <c r="D19" s="3"/>
      <c r="E19" s="3"/>
      <c r="F19" s="3"/>
      <c r="G19" s="3"/>
    </row>
    <row r="21">
      <c r="D21" s="3"/>
      <c r="E21" s="4"/>
      <c r="F21" s="4"/>
      <c r="G21" s="4"/>
    </row>
    <row r="22">
      <c r="D22" s="3"/>
      <c r="E22" s="3"/>
      <c r="F22" s="3"/>
      <c r="G22" s="3"/>
    </row>
    <row r="23">
      <c r="D23" s="3"/>
      <c r="E23" s="3"/>
      <c r="F23" s="3"/>
      <c r="G23" s="3"/>
    </row>
    <row r="24">
      <c r="D24" s="3"/>
      <c r="E24" s="3"/>
      <c r="F24" s="3"/>
      <c r="G24" s="3"/>
    </row>
    <row r="25">
      <c r="D25" s="3"/>
      <c r="E25" s="3"/>
      <c r="F25" s="3"/>
      <c r="G25" s="3"/>
    </row>
    <row r="26">
      <c r="D26" s="3"/>
      <c r="E26" s="3"/>
      <c r="F26" s="3"/>
      <c r="G26" s="3"/>
    </row>
    <row r="27">
      <c r="D27" s="3"/>
      <c r="E27" s="3"/>
      <c r="F27" s="3"/>
      <c r="G27" s="3"/>
    </row>
    <row r="28">
      <c r="D28" s="3"/>
      <c r="E28" s="3"/>
      <c r="F28" s="3"/>
      <c r="G28" s="3"/>
    </row>
    <row r="29">
      <c r="D29" s="3"/>
      <c r="E29" s="3"/>
      <c r="F29" s="3"/>
      <c r="G29" s="3"/>
    </row>
    <row r="30">
      <c r="D30" s="3"/>
      <c r="E30" s="3"/>
      <c r="F30" s="3"/>
      <c r="G30" s="3"/>
    </row>
    <row r="31">
      <c r="D31" s="3"/>
      <c r="E31" s="3"/>
      <c r="F31" s="3"/>
      <c r="G31" s="3"/>
    </row>
    <row r="32">
      <c r="D32" s="3"/>
      <c r="E32" s="3"/>
      <c r="F32" s="3"/>
      <c r="G32" s="3"/>
    </row>
    <row r="33">
      <c r="D33" s="3"/>
      <c r="E33" s="3"/>
      <c r="F33" s="3"/>
      <c r="G33" s="3"/>
    </row>
    <row r="34">
      <c r="D34" s="3"/>
      <c r="E34" s="3"/>
      <c r="F34" s="3"/>
      <c r="G34" s="3"/>
    </row>
    <row r="35">
      <c r="D35" s="3"/>
      <c r="E35" s="3"/>
      <c r="F35" s="3"/>
      <c r="G35" s="3"/>
    </row>
  </sheetData>
  <drawing r:id="rId1"/>
</worksheet>
</file>